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5" i="1" l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B16" i="1"/>
  <c r="A16" i="1"/>
  <c r="L15" i="1"/>
  <c r="L26" i="1" s="1"/>
  <c r="L207" i="1" s="1"/>
  <c r="J15" i="1"/>
  <c r="J26" i="1" s="1"/>
  <c r="J207" i="1" s="1"/>
  <c r="I15" i="1"/>
  <c r="I26" i="1" s="1"/>
  <c r="H15" i="1"/>
  <c r="H26" i="1" s="1"/>
  <c r="H207" i="1" s="1"/>
  <c r="G15" i="1"/>
  <c r="G26" i="1" s="1"/>
  <c r="F15" i="1"/>
  <c r="F26" i="1" s="1"/>
  <c r="I207" i="1" l="1"/>
  <c r="F207" i="1"/>
  <c r="G95" i="1"/>
  <c r="G106" i="1" s="1"/>
  <c r="G207" i="1" s="1"/>
</calcChain>
</file>

<file path=xl/sharedStrings.xml><?xml version="1.0" encoding="utf-8"?>
<sst xmlns="http://schemas.openxmlformats.org/spreadsheetml/2006/main" count="257" uniqueCount="82">
  <si>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</si>
  <si>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</si>
  <si>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</si>
  <si>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</si>
  <si>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</si>
  <si>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</si>
  <si>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</si>
  <si>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</si>
  <si>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</si>
  <si>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</si>
  <si>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</si>
  <si>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</si>
  <si>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</si>
  <si>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</si>
  <si>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</si>
  <si>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</si>
  <si>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</si>
  <si>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</si>
  <si>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</si>
  <si>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</si>
  <si>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</si>
  <si>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</si>
  <si>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</si>
  <si>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</si>
  <si>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</si>
  <si>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</si>
  <si>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</si>
  <si>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</si>
  <si>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</si>
  <si>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</si>
  <si>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</si>
  <si>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</si>
  <si>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</si>
  <si>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</si>
  <si>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</si>
  <si>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</si>
  <si>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</si>
  <si>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</si>
  <si>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</si>
  <si>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КСОШ №2</t>
  </si>
  <si>
    <t>Директор</t>
  </si>
  <si>
    <t>Стародубцева М.А.</t>
  </si>
  <si>
    <t>Каша рисовая молочная с маслом</t>
  </si>
  <si>
    <t>Чай с сахаром и лимоном</t>
  </si>
  <si>
    <t>Хлеб йодированный с маслом</t>
  </si>
  <si>
    <t>Сыр порционный</t>
  </si>
  <si>
    <t xml:space="preserve">Б/н </t>
  </si>
  <si>
    <t>Салат</t>
  </si>
  <si>
    <t>Макароны с маслом</t>
  </si>
  <si>
    <t>Чай с сахаром</t>
  </si>
  <si>
    <t xml:space="preserve">Хлеб йодированный </t>
  </si>
  <si>
    <t>Голень куриная тушеная</t>
  </si>
  <si>
    <t>Салат витаминный</t>
  </si>
  <si>
    <t>Б/н</t>
  </si>
  <si>
    <t>Напиток</t>
  </si>
  <si>
    <t>Гречка</t>
  </si>
  <si>
    <t>Подлив томатный</t>
  </si>
  <si>
    <t>Сок мультифрукт</t>
  </si>
  <si>
    <t>БН</t>
  </si>
  <si>
    <t>Котлета мясная</t>
  </si>
  <si>
    <t>кисломол.</t>
  </si>
  <si>
    <t>Хлеб йодированный</t>
  </si>
  <si>
    <t>Напиток "Снежок"</t>
  </si>
  <si>
    <t>Яблоко</t>
  </si>
  <si>
    <t>Хлеб пшеничный</t>
  </si>
  <si>
    <t>Жаркое с говядиной</t>
  </si>
  <si>
    <t xml:space="preserve">Горошница </t>
  </si>
  <si>
    <t>Компот из сухофруктов</t>
  </si>
  <si>
    <t>Тефтеля мясная</t>
  </si>
  <si>
    <t>Каша пшенная молочная с маслом</t>
  </si>
  <si>
    <t>Кофе напиток</t>
  </si>
  <si>
    <t>овощи</t>
  </si>
  <si>
    <t>Плов с мясом</t>
  </si>
  <si>
    <t>Нарезка из свежих огурцов</t>
  </si>
  <si>
    <t>Котлета из мяса кур</t>
  </si>
  <si>
    <t>Мандарин</t>
  </si>
  <si>
    <t>Каша перловая</t>
  </si>
  <si>
    <t>Гуляш из говядины</t>
  </si>
  <si>
    <t>Салат из свеклы и сыра</t>
  </si>
  <si>
    <t>Картофельное пюре</t>
  </si>
  <si>
    <t>Котлета рыбная школьная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</si>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</sst>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2" fillId="0" borderId="2" xfId="0" applyFont="1" applyFill="1" applyBorder="1"/>
    <xf numFmtId="0" fontId="12" fillId="0" borderId="2" xfId="0" applyFon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1" fontId="12" fillId="5" borderId="2" xfId="0" applyNumberFormat="1" applyFont="1" applyFill="1" applyBorder="1" applyProtection="1">
      <protection locked="0"/>
    </xf>
    <xf numFmtId="0" fontId="12" fillId="0" borderId="4" xfId="0" applyFont="1" applyFill="1" applyBorder="1"/>
    <xf numFmtId="1" fontId="12" fillId="5" borderId="4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horizontal="right"/>
      <protection locked="0"/>
    </xf>
    <xf numFmtId="0" fontId="12" fillId="5" borderId="4" xfId="0" applyFon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0" fontId="0" fillId="6" borderId="4" xfId="0" applyFill="1" applyBorder="1"/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2" fillId="3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2" fontId="1" fillId="4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6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6" sqref="E2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" style="1" bestFit="1" customWidth="1"/>
    <col min="4" max="4" width="22.5703125" style="1" bestFit="1" customWidth="1"/>
    <col min="5" max="5" width="52.5703125" style="2" customWidth="1"/>
    <col min="6" max="6" width="9.5703125" style="2" bestFit="1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4</v>
      </c>
      <c r="I3" s="45">
        <v>9</v>
      </c>
      <c r="J3" s="46">
        <v>2023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68" t="s">
        <v>2</v>
      </c>
      <c r="I5" s="69" t="s">
        <v>3</v>
      </c>
      <c r="J5" s="36" t="s">
        <v>10</v>
      </c>
      <c r="K5" s="37" t="s">
        <v>11</v>
      </c>
      <c r="L5" s="6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8" t="s">
        <v>42</v>
      </c>
      <c r="F6" s="62">
        <v>220</v>
      </c>
      <c r="G6" s="64">
        <v>9.4600000000000009</v>
      </c>
      <c r="H6" s="62">
        <v>9.52</v>
      </c>
      <c r="I6" s="62">
        <v>44.92</v>
      </c>
      <c r="J6" s="62">
        <v>363.16</v>
      </c>
      <c r="K6" s="70">
        <v>10</v>
      </c>
      <c r="L6" s="50">
        <v>13.99</v>
      </c>
    </row>
    <row r="7" spans="1:12" ht="15" x14ac:dyDescent="0.25">
      <c r="A7" s="23"/>
      <c r="B7" s="15"/>
      <c r="C7" s="11"/>
      <c r="D7" s="7" t="s">
        <v>22</v>
      </c>
      <c r="E7" s="51" t="s">
        <v>43</v>
      </c>
      <c r="F7" s="59">
        <v>220</v>
      </c>
      <c r="G7" s="59">
        <v>0.4</v>
      </c>
      <c r="H7" s="59">
        <v>0</v>
      </c>
      <c r="I7" s="59">
        <v>24.76</v>
      </c>
      <c r="J7" s="59">
        <v>58</v>
      </c>
      <c r="K7" s="71">
        <v>868</v>
      </c>
      <c r="L7" s="72">
        <v>3.21</v>
      </c>
    </row>
    <row r="8" spans="1:12" ht="15" x14ac:dyDescent="0.25">
      <c r="A8" s="23"/>
      <c r="B8" s="15"/>
      <c r="C8" s="11"/>
      <c r="D8" s="7" t="s">
        <v>23</v>
      </c>
      <c r="E8" s="51" t="s">
        <v>44</v>
      </c>
      <c r="F8" s="59">
        <v>40</v>
      </c>
      <c r="G8" s="59">
        <v>1.6</v>
      </c>
      <c r="H8" s="59">
        <v>9.4</v>
      </c>
      <c r="I8" s="59">
        <v>14.1</v>
      </c>
      <c r="J8" s="59">
        <v>148</v>
      </c>
      <c r="K8" s="71" t="s">
        <v>46</v>
      </c>
      <c r="L8" s="72">
        <v>7.22</v>
      </c>
    </row>
    <row r="9" spans="1:12" ht="15" x14ac:dyDescent="0.25">
      <c r="A9" s="23"/>
      <c r="B9" s="15"/>
      <c r="C9" s="11"/>
      <c r="D9" s="7"/>
      <c r="E9" s="51" t="s">
        <v>45</v>
      </c>
      <c r="F9" s="59">
        <v>20</v>
      </c>
      <c r="G9" s="59">
        <v>5.0599999999999996</v>
      </c>
      <c r="H9" s="59">
        <v>6.44</v>
      </c>
      <c r="I9" s="59">
        <v>30.1</v>
      </c>
      <c r="J9" s="59">
        <v>74.2</v>
      </c>
      <c r="K9" s="71">
        <v>42</v>
      </c>
      <c r="L9" s="72">
        <v>7.5</v>
      </c>
    </row>
    <row r="10" spans="1:12" ht="15" x14ac:dyDescent="0.25">
      <c r="A10" s="23"/>
      <c r="B10" s="15"/>
      <c r="C10" s="11"/>
      <c r="E10" s="60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7"/>
      <c r="E11" s="60"/>
      <c r="F11" s="61"/>
      <c r="G11" s="61"/>
      <c r="H11" s="61"/>
      <c r="I11" s="61"/>
      <c r="J11" s="61"/>
      <c r="K11" s="73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16.52</v>
      </c>
      <c r="H15" s="19">
        <f t="shared" si="0"/>
        <v>25.360000000000003</v>
      </c>
      <c r="I15" s="19">
        <f t="shared" si="0"/>
        <v>113.88</v>
      </c>
      <c r="J15" s="19">
        <f t="shared" si="0"/>
        <v>643.36000000000013</v>
      </c>
      <c r="K15" s="25"/>
      <c r="L15" s="19">
        <f t="shared" ref="L15" si="1">SUM(L6:L14)</f>
        <v>31.919999999999998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7" t="s">
        <v>32</v>
      </c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53" t="s">
        <v>4</v>
      </c>
      <c r="D26" s="54"/>
      <c r="E26" s="31"/>
      <c r="F26" s="32">
        <f>F15+F25</f>
        <v>500</v>
      </c>
      <c r="G26" s="32">
        <f t="shared" ref="G26:J26" si="4">G15+G25</f>
        <v>16.52</v>
      </c>
      <c r="H26" s="32">
        <f t="shared" si="4"/>
        <v>25.360000000000003</v>
      </c>
      <c r="I26" s="32">
        <f t="shared" si="4"/>
        <v>113.88</v>
      </c>
      <c r="J26" s="32">
        <f t="shared" si="4"/>
        <v>643.36000000000013</v>
      </c>
      <c r="K26" s="32"/>
      <c r="L26" s="32">
        <f t="shared" ref="L26" si="5">L15+L25</f>
        <v>31.919999999999998</v>
      </c>
    </row>
    <row r="27" spans="1:12" ht="15" x14ac:dyDescent="0.25">
      <c r="A27" s="14">
        <v>1</v>
      </c>
      <c r="B27" s="15">
        <v>2</v>
      </c>
      <c r="C27" s="11" t="s">
        <v>20</v>
      </c>
      <c r="D27" s="80" t="s">
        <v>21</v>
      </c>
      <c r="E27" s="58" t="s">
        <v>48</v>
      </c>
      <c r="F27" s="62">
        <v>155</v>
      </c>
      <c r="G27" s="81">
        <v>5.52</v>
      </c>
      <c r="H27" s="81">
        <v>8.6199999999999992</v>
      </c>
      <c r="I27" s="81">
        <v>26.5</v>
      </c>
      <c r="J27" s="81">
        <v>205.95</v>
      </c>
      <c r="K27" s="84">
        <v>688</v>
      </c>
      <c r="L27" s="85">
        <v>5.23</v>
      </c>
    </row>
    <row r="28" spans="1:12" ht="15" x14ac:dyDescent="0.25">
      <c r="A28" s="14"/>
      <c r="B28" s="15"/>
      <c r="C28" s="11"/>
      <c r="D28" s="75" t="s">
        <v>22</v>
      </c>
      <c r="E28" s="51" t="s">
        <v>49</v>
      </c>
      <c r="F28" s="59">
        <v>200</v>
      </c>
      <c r="G28" s="79">
        <v>0</v>
      </c>
      <c r="H28" s="79">
        <v>0</v>
      </c>
      <c r="I28" s="79">
        <v>14.1</v>
      </c>
      <c r="J28" s="79">
        <v>28</v>
      </c>
      <c r="K28" s="83">
        <v>943</v>
      </c>
      <c r="L28" s="72">
        <v>1.63</v>
      </c>
    </row>
    <row r="29" spans="1:12" ht="15" x14ac:dyDescent="0.25">
      <c r="A29" s="14"/>
      <c r="B29" s="15"/>
      <c r="C29" s="11"/>
      <c r="D29" s="75" t="s">
        <v>23</v>
      </c>
      <c r="E29" s="51" t="s">
        <v>50</v>
      </c>
      <c r="F29" s="59">
        <v>30</v>
      </c>
      <c r="G29" s="79">
        <v>1.6</v>
      </c>
      <c r="H29" s="79">
        <v>1.2</v>
      </c>
      <c r="I29" s="79">
        <v>14.1</v>
      </c>
      <c r="J29" s="79">
        <v>73</v>
      </c>
      <c r="K29" s="83" t="s">
        <v>46</v>
      </c>
      <c r="L29" s="72">
        <v>1.89</v>
      </c>
    </row>
    <row r="30" spans="1:12" ht="15" x14ac:dyDescent="0.25">
      <c r="A30" s="14"/>
      <c r="B30" s="15"/>
      <c r="C30" s="11"/>
      <c r="D30" s="75" t="s">
        <v>21</v>
      </c>
      <c r="E30" s="51" t="s">
        <v>51</v>
      </c>
      <c r="F30" s="59">
        <v>100</v>
      </c>
      <c r="G30" s="79">
        <v>25.13</v>
      </c>
      <c r="H30" s="79">
        <v>12.59</v>
      </c>
      <c r="I30" s="79">
        <v>5.73</v>
      </c>
      <c r="J30" s="79">
        <v>193.7</v>
      </c>
      <c r="K30" s="83">
        <v>301</v>
      </c>
      <c r="L30" s="72">
        <v>46.65</v>
      </c>
    </row>
    <row r="31" spans="1:12" ht="15" x14ac:dyDescent="0.25">
      <c r="A31" s="14"/>
      <c r="B31" s="15"/>
      <c r="C31" s="11"/>
      <c r="D31" s="76" t="s">
        <v>47</v>
      </c>
      <c r="E31" s="51" t="s">
        <v>52</v>
      </c>
      <c r="F31" s="59">
        <v>60</v>
      </c>
      <c r="G31" s="79">
        <v>0.85</v>
      </c>
      <c r="H31" s="79">
        <v>3.05</v>
      </c>
      <c r="I31" s="79">
        <v>5.41</v>
      </c>
      <c r="J31" s="79">
        <v>52.44</v>
      </c>
      <c r="K31" s="83">
        <v>43</v>
      </c>
      <c r="L31" s="72">
        <v>6.45</v>
      </c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6"/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545</v>
      </c>
      <c r="G35" s="19">
        <f>SUM(G27:G34)</f>
        <v>33.1</v>
      </c>
      <c r="H35" s="19">
        <f>SUM(H27:H34)</f>
        <v>25.459999999999997</v>
      </c>
      <c r="I35" s="19">
        <f>SUM(I27:I34)</f>
        <v>65.84</v>
      </c>
      <c r="J35" s="19">
        <f>SUM(J27:J34)</f>
        <v>553.08999999999992</v>
      </c>
      <c r="K35" s="25"/>
      <c r="L35" s="19">
        <f>SUM(L27:L34)</f>
        <v>61.85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29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7" t="s">
        <v>32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3" t="s">
        <v>4</v>
      </c>
      <c r="D46" s="54"/>
      <c r="E46" s="31"/>
      <c r="F46" s="32">
        <f>F35+F45</f>
        <v>545</v>
      </c>
      <c r="G46" s="78">
        <f t="shared" ref="G46" si="10">G35+G45</f>
        <v>33.1</v>
      </c>
      <c r="H46" s="78">
        <f t="shared" ref="H46" si="11">H35+H45</f>
        <v>25.459999999999997</v>
      </c>
      <c r="I46" s="78">
        <f t="shared" ref="I46" si="12">I35+I45</f>
        <v>65.84</v>
      </c>
      <c r="J46" s="78">
        <f t="shared" ref="J46:L46" si="13">J35+J45</f>
        <v>553.08999999999992</v>
      </c>
      <c r="K46" s="32"/>
      <c r="L46" s="32">
        <f t="shared" si="13"/>
        <v>61.85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8" t="s">
        <v>55</v>
      </c>
      <c r="F47" s="49">
        <v>150</v>
      </c>
      <c r="G47" s="59">
        <v>7.46</v>
      </c>
      <c r="H47" s="59">
        <v>5.61</v>
      </c>
      <c r="I47" s="59">
        <v>35.74</v>
      </c>
      <c r="J47" s="49">
        <v>230.45</v>
      </c>
      <c r="K47" s="89">
        <v>679</v>
      </c>
      <c r="L47" s="50">
        <v>6.49</v>
      </c>
    </row>
    <row r="48" spans="1:12" ht="15" x14ac:dyDescent="0.25">
      <c r="A48" s="23"/>
      <c r="B48" s="15"/>
      <c r="C48" s="11"/>
      <c r="D48" s="7" t="s">
        <v>22</v>
      </c>
      <c r="E48" s="51"/>
      <c r="F48" s="59"/>
      <c r="G48" s="59"/>
      <c r="H48" s="59"/>
      <c r="I48" s="59"/>
      <c r="J48" s="59"/>
      <c r="K48" s="71"/>
      <c r="L48" s="72"/>
    </row>
    <row r="49" spans="1:12" ht="15" x14ac:dyDescent="0.25">
      <c r="A49" s="23"/>
      <c r="B49" s="15"/>
      <c r="C49" s="11"/>
      <c r="D49" s="7" t="s">
        <v>23</v>
      </c>
      <c r="E49" s="51" t="s">
        <v>50</v>
      </c>
      <c r="F49" s="59">
        <v>30</v>
      </c>
      <c r="G49" s="59">
        <v>1.6</v>
      </c>
      <c r="H49" s="59">
        <v>1.2</v>
      </c>
      <c r="I49" s="59">
        <v>14.1</v>
      </c>
      <c r="J49" s="59">
        <v>73</v>
      </c>
      <c r="K49" s="71" t="s">
        <v>46</v>
      </c>
      <c r="L49" s="72">
        <v>1.89</v>
      </c>
    </row>
    <row r="50" spans="1:12" ht="15" x14ac:dyDescent="0.25">
      <c r="A50" s="23"/>
      <c r="B50" s="15"/>
      <c r="C50" s="11"/>
      <c r="D50" s="7" t="s">
        <v>21</v>
      </c>
      <c r="E50" s="51" t="s">
        <v>56</v>
      </c>
      <c r="F50" s="59">
        <v>50</v>
      </c>
      <c r="G50" s="59">
        <v>4.4800000000000004</v>
      </c>
      <c r="H50" s="59">
        <v>11.2</v>
      </c>
      <c r="I50" s="59">
        <v>6.3</v>
      </c>
      <c r="J50" s="59">
        <v>60.44</v>
      </c>
      <c r="K50" s="71" t="s">
        <v>46</v>
      </c>
      <c r="L50" s="72">
        <v>1.99</v>
      </c>
    </row>
    <row r="51" spans="1:12" ht="15" x14ac:dyDescent="0.25">
      <c r="A51" s="23"/>
      <c r="B51" s="15"/>
      <c r="C51" s="11"/>
      <c r="D51" s="7" t="s">
        <v>21</v>
      </c>
      <c r="E51" s="87" t="s">
        <v>59</v>
      </c>
      <c r="F51" s="59">
        <v>100</v>
      </c>
      <c r="G51" s="59">
        <v>15.55</v>
      </c>
      <c r="H51" s="59">
        <v>11.55</v>
      </c>
      <c r="I51" s="59">
        <v>15.7</v>
      </c>
      <c r="J51" s="59">
        <v>228.75</v>
      </c>
      <c r="K51" s="71">
        <v>608</v>
      </c>
      <c r="L51" s="72">
        <v>45.78</v>
      </c>
    </row>
    <row r="52" spans="1:12" ht="15" x14ac:dyDescent="0.25">
      <c r="A52" s="23"/>
      <c r="B52" s="15"/>
      <c r="C52" s="11"/>
      <c r="D52" s="86" t="s">
        <v>54</v>
      </c>
      <c r="E52" s="87" t="s">
        <v>57</v>
      </c>
      <c r="F52" s="88">
        <v>200</v>
      </c>
      <c r="G52" s="88">
        <v>0.7</v>
      </c>
      <c r="H52" s="88">
        <v>0.3</v>
      </c>
      <c r="I52" s="88">
        <v>14.4</v>
      </c>
      <c r="J52" s="88">
        <v>90</v>
      </c>
      <c r="K52" s="94" t="s">
        <v>46</v>
      </c>
      <c r="L52" s="98">
        <v>18.63</v>
      </c>
    </row>
    <row r="53" spans="1:12" ht="15" x14ac:dyDescent="0.25">
      <c r="A53" s="23"/>
      <c r="B53" s="15"/>
      <c r="C53" s="11"/>
      <c r="D53" s="6"/>
      <c r="E53" s="60"/>
      <c r="F53" s="40"/>
      <c r="G53" s="61"/>
      <c r="H53" s="61"/>
      <c r="I53" s="61"/>
      <c r="J53" s="85"/>
      <c r="K53" s="40"/>
      <c r="L53" s="40"/>
    </row>
    <row r="54" spans="1:12" ht="15" x14ac:dyDescent="0.2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0"/>
      <c r="L54" s="40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530</v>
      </c>
      <c r="G55" s="19">
        <f>SUM(G47:G54)</f>
        <v>29.790000000000003</v>
      </c>
      <c r="H55" s="19">
        <f>SUM(H47:H54)</f>
        <v>29.86</v>
      </c>
      <c r="I55" s="19">
        <f>SUM(I47:I54)</f>
        <v>86.240000000000009</v>
      </c>
      <c r="J55" s="19">
        <f>SUM(J47:J54)</f>
        <v>682.64</v>
      </c>
      <c r="K55" s="25"/>
      <c r="L55" s="19">
        <f>SUM(L47:L54)</f>
        <v>74.78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29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 t="s">
        <v>30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7" t="s">
        <v>31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32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3" t="s">
        <v>4</v>
      </c>
      <c r="D66" s="54"/>
      <c r="E66" s="31"/>
      <c r="F66" s="32">
        <f>F55+F65</f>
        <v>530</v>
      </c>
      <c r="G66" s="32">
        <f t="shared" ref="G66" si="18">G55+G65</f>
        <v>29.790000000000003</v>
      </c>
      <c r="H66" s="32">
        <f t="shared" ref="H66" si="19">H55+H65</f>
        <v>29.86</v>
      </c>
      <c r="I66" s="78">
        <f t="shared" ref="I66" si="20">I55+I65</f>
        <v>86.240000000000009</v>
      </c>
      <c r="J66" s="78">
        <f t="shared" ref="J66:L66" si="21">J55+J65</f>
        <v>682.64</v>
      </c>
      <c r="K66" s="32"/>
      <c r="L66" s="32">
        <f t="shared" si="21"/>
        <v>74.78</v>
      </c>
    </row>
    <row r="67" spans="1:12" ht="15" x14ac:dyDescent="0.25">
      <c r="A67" s="20">
        <v>1</v>
      </c>
      <c r="B67" s="21">
        <v>4</v>
      </c>
      <c r="C67" s="22" t="s">
        <v>20</v>
      </c>
      <c r="D67" s="90" t="s">
        <v>21</v>
      </c>
      <c r="E67" s="92" t="s">
        <v>65</v>
      </c>
      <c r="F67" s="49">
        <v>200</v>
      </c>
      <c r="G67" s="49">
        <v>14.3</v>
      </c>
      <c r="H67" s="49">
        <v>10</v>
      </c>
      <c r="I67" s="59">
        <v>3</v>
      </c>
      <c r="J67" s="59">
        <v>270</v>
      </c>
      <c r="K67" s="89">
        <v>631</v>
      </c>
      <c r="L67" s="50">
        <v>31.91</v>
      </c>
    </row>
    <row r="68" spans="1:12" ht="15" x14ac:dyDescent="0.25">
      <c r="A68" s="23"/>
      <c r="B68" s="15"/>
      <c r="C68" s="11"/>
      <c r="D68" s="91" t="s">
        <v>22</v>
      </c>
      <c r="E68" s="51"/>
      <c r="F68" s="59"/>
      <c r="G68" s="59"/>
      <c r="H68" s="59"/>
      <c r="I68" s="59"/>
      <c r="J68" s="59"/>
      <c r="K68" s="71"/>
      <c r="L68" s="72"/>
    </row>
    <row r="69" spans="1:12" ht="15" x14ac:dyDescent="0.25">
      <c r="A69" s="23"/>
      <c r="B69" s="15"/>
      <c r="C69" s="11"/>
      <c r="D69" s="91" t="s">
        <v>23</v>
      </c>
      <c r="E69" s="87" t="s">
        <v>64</v>
      </c>
      <c r="F69" s="59">
        <v>30</v>
      </c>
      <c r="G69" s="59">
        <v>1.6</v>
      </c>
      <c r="H69" s="59">
        <v>0.2</v>
      </c>
      <c r="I69" s="59">
        <v>14.1</v>
      </c>
      <c r="J69" s="59">
        <v>73</v>
      </c>
      <c r="K69" s="71" t="s">
        <v>53</v>
      </c>
      <c r="L69" s="72">
        <v>1.89</v>
      </c>
    </row>
    <row r="70" spans="1:12" ht="15" x14ac:dyDescent="0.25">
      <c r="A70" s="23"/>
      <c r="B70" s="15"/>
      <c r="C70" s="11"/>
      <c r="D70" s="74" t="s">
        <v>60</v>
      </c>
      <c r="E70" s="51" t="s">
        <v>62</v>
      </c>
      <c r="F70" s="59">
        <v>200</v>
      </c>
      <c r="G70" s="59">
        <v>6.4</v>
      </c>
      <c r="H70" s="59">
        <v>4.8</v>
      </c>
      <c r="I70" s="59">
        <v>28.4</v>
      </c>
      <c r="J70" s="59">
        <v>140</v>
      </c>
      <c r="K70" s="71" t="s">
        <v>58</v>
      </c>
      <c r="L70" s="72">
        <v>16</v>
      </c>
    </row>
    <row r="71" spans="1:12" ht="15" x14ac:dyDescent="0.25">
      <c r="A71" s="23"/>
      <c r="B71" s="15"/>
      <c r="C71" s="11"/>
      <c r="D71" s="74" t="s">
        <v>24</v>
      </c>
      <c r="E71" s="51" t="s">
        <v>63</v>
      </c>
      <c r="F71" s="59">
        <v>100</v>
      </c>
      <c r="G71" s="59">
        <v>0.7</v>
      </c>
      <c r="H71" s="59">
        <v>0.7</v>
      </c>
      <c r="I71" s="59">
        <v>17.25</v>
      </c>
      <c r="J71" s="59">
        <v>79</v>
      </c>
      <c r="K71" s="71">
        <v>368</v>
      </c>
      <c r="L71" s="72">
        <v>27.16</v>
      </c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530</v>
      </c>
      <c r="G75" s="19">
        <f t="shared" ref="G75" si="22">SUM(G67:G74)</f>
        <v>23</v>
      </c>
      <c r="H75" s="19">
        <f t="shared" ref="H75" si="23">SUM(H67:H74)</f>
        <v>15.7</v>
      </c>
      <c r="I75" s="19">
        <f t="shared" ref="I75" si="24">SUM(I67:I74)</f>
        <v>62.75</v>
      </c>
      <c r="J75" s="19">
        <f t="shared" ref="J75:L75" si="25">SUM(J67:J74)</f>
        <v>562</v>
      </c>
      <c r="K75" s="25"/>
      <c r="L75" s="19">
        <f t="shared" si="25"/>
        <v>76.959999999999994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27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28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29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7" t="s">
        <v>30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7" t="s">
        <v>31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7" t="s">
        <v>32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3" t="s">
        <v>4</v>
      </c>
      <c r="D86" s="54"/>
      <c r="E86" s="77"/>
      <c r="F86" s="78">
        <f>F75+F85</f>
        <v>530</v>
      </c>
      <c r="G86" s="78">
        <f t="shared" ref="G86" si="30">G75+G85</f>
        <v>23</v>
      </c>
      <c r="H86" s="78">
        <f t="shared" ref="H86" si="31">H75+H85</f>
        <v>15.7</v>
      </c>
      <c r="I86" s="78">
        <f t="shared" ref="I86" si="32">I75+I85</f>
        <v>62.75</v>
      </c>
      <c r="J86" s="78">
        <f t="shared" ref="J86:L86" si="33">J75+J85</f>
        <v>562</v>
      </c>
      <c r="K86" s="78"/>
      <c r="L86" s="78">
        <f t="shared" si="33"/>
        <v>76.959999999999994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1" t="s">
        <v>66</v>
      </c>
      <c r="F87" s="59">
        <v>150</v>
      </c>
      <c r="G87" s="59">
        <v>13.6</v>
      </c>
      <c r="H87" s="59">
        <v>6.9</v>
      </c>
      <c r="I87" s="59">
        <v>35</v>
      </c>
      <c r="J87" s="59">
        <v>255</v>
      </c>
      <c r="K87" s="66">
        <v>197</v>
      </c>
      <c r="L87" s="72">
        <v>4.13</v>
      </c>
    </row>
    <row r="88" spans="1:12" ht="15" x14ac:dyDescent="0.25">
      <c r="A88" s="23"/>
      <c r="B88" s="15"/>
      <c r="C88" s="11"/>
      <c r="D88" s="7" t="s">
        <v>22</v>
      </c>
      <c r="E88" s="51" t="s">
        <v>67</v>
      </c>
      <c r="F88" s="59">
        <v>200</v>
      </c>
      <c r="G88" s="59">
        <v>0</v>
      </c>
      <c r="H88" s="59">
        <v>0</v>
      </c>
      <c r="I88" s="59">
        <v>54</v>
      </c>
      <c r="J88" s="59">
        <v>94</v>
      </c>
      <c r="K88" s="66">
        <v>868</v>
      </c>
      <c r="L88" s="72">
        <v>4.74</v>
      </c>
    </row>
    <row r="89" spans="1:12" ht="15" x14ac:dyDescent="0.25">
      <c r="A89" s="23"/>
      <c r="B89" s="15"/>
      <c r="C89" s="11"/>
      <c r="D89" s="7" t="s">
        <v>21</v>
      </c>
      <c r="E89" s="51" t="s">
        <v>68</v>
      </c>
      <c r="F89" s="59">
        <v>100</v>
      </c>
      <c r="G89" s="59">
        <v>13.77</v>
      </c>
      <c r="H89" s="59">
        <v>6.22</v>
      </c>
      <c r="I89" s="59">
        <v>7.73</v>
      </c>
      <c r="J89" s="59">
        <v>130.97999999999999</v>
      </c>
      <c r="K89" s="66">
        <v>152</v>
      </c>
      <c r="L89" s="72">
        <v>31.54</v>
      </c>
    </row>
    <row r="90" spans="1:12" ht="15" x14ac:dyDescent="0.25">
      <c r="A90" s="23"/>
      <c r="B90" s="15"/>
      <c r="C90" s="11"/>
      <c r="D90" s="7" t="s">
        <v>23</v>
      </c>
      <c r="E90" s="87" t="s">
        <v>64</v>
      </c>
      <c r="F90" s="59">
        <v>30</v>
      </c>
      <c r="G90" s="59">
        <v>1.6</v>
      </c>
      <c r="H90" s="59">
        <v>1.2</v>
      </c>
      <c r="I90" s="63">
        <v>14.1</v>
      </c>
      <c r="J90" s="59">
        <v>73</v>
      </c>
      <c r="K90" s="71" t="s">
        <v>53</v>
      </c>
      <c r="L90" s="72">
        <v>1.89</v>
      </c>
    </row>
    <row r="91" spans="1:12" ht="15" x14ac:dyDescent="0.25">
      <c r="A91" s="23"/>
      <c r="B91" s="15"/>
      <c r="C91" s="11"/>
      <c r="D91" s="66"/>
      <c r="E91" s="51" t="s">
        <v>45</v>
      </c>
      <c r="F91" s="59">
        <v>20</v>
      </c>
      <c r="G91" s="59">
        <v>5.0599999999999996</v>
      </c>
      <c r="H91" s="59">
        <v>6.44</v>
      </c>
      <c r="I91" s="59"/>
      <c r="J91" s="59">
        <v>74.2</v>
      </c>
      <c r="K91" s="71" t="s">
        <v>53</v>
      </c>
      <c r="L91" s="72">
        <v>7.64</v>
      </c>
    </row>
    <row r="92" spans="1:12" ht="15" x14ac:dyDescent="0.25">
      <c r="A92" s="23"/>
      <c r="B92" s="15"/>
      <c r="C92" s="11"/>
      <c r="D92" s="93"/>
      <c r="E92" s="60"/>
      <c r="F92" s="61"/>
      <c r="G92" s="40"/>
      <c r="H92" s="40"/>
      <c r="I92" s="40"/>
      <c r="J92" s="82"/>
      <c r="K92" s="73"/>
      <c r="L92" s="61"/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>SUM(G87:G94)</f>
        <v>34.03</v>
      </c>
      <c r="H95" s="19">
        <f t="shared" ref="H95" si="34">SUM(H87:H94)</f>
        <v>20.76</v>
      </c>
      <c r="I95" s="19">
        <f t="shared" ref="I95" si="35">SUM(I87:I94)</f>
        <v>110.83</v>
      </c>
      <c r="J95" s="19">
        <f t="shared" ref="J95:L95" si="36">SUM(J87:J94)</f>
        <v>627.18000000000006</v>
      </c>
      <c r="K95" s="25"/>
      <c r="L95" s="19">
        <f t="shared" si="36"/>
        <v>49.94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27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28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29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30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7" t="s">
        <v>31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7" t="s">
        <v>32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3" t="s">
        <v>4</v>
      </c>
      <c r="D106" s="54"/>
      <c r="E106" s="77"/>
      <c r="F106" s="78">
        <f>F95+F105</f>
        <v>500</v>
      </c>
      <c r="G106" s="78">
        <f>G95+G105</f>
        <v>34.03</v>
      </c>
      <c r="H106" s="78">
        <f t="shared" ref="H106" si="41">H95+H105</f>
        <v>20.76</v>
      </c>
      <c r="I106" s="78">
        <f t="shared" ref="I106" si="42">I95+I105</f>
        <v>110.83</v>
      </c>
      <c r="J106" s="78">
        <f t="shared" ref="J106:L106" si="43">J95+J105</f>
        <v>627.18000000000006</v>
      </c>
      <c r="K106" s="32"/>
      <c r="L106" s="32">
        <f t="shared" si="43"/>
        <v>49.94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51" t="s">
        <v>69</v>
      </c>
      <c r="F107" s="59">
        <v>240</v>
      </c>
      <c r="G107" s="51">
        <v>5.6</v>
      </c>
      <c r="H107" s="59">
        <v>10.9</v>
      </c>
      <c r="I107" s="72">
        <v>33.700000000000003</v>
      </c>
      <c r="J107" s="59">
        <v>307.5</v>
      </c>
      <c r="K107" s="65">
        <v>185</v>
      </c>
      <c r="L107" s="50">
        <v>12.18</v>
      </c>
    </row>
    <row r="108" spans="1:12" ht="15" x14ac:dyDescent="0.25">
      <c r="A108" s="23"/>
      <c r="B108" s="15"/>
      <c r="C108" s="11"/>
      <c r="D108" s="7" t="s">
        <v>22</v>
      </c>
      <c r="E108" s="51" t="s">
        <v>70</v>
      </c>
      <c r="F108" s="59">
        <v>215</v>
      </c>
      <c r="G108" s="59">
        <v>1.4</v>
      </c>
      <c r="H108" s="59">
        <v>1.75</v>
      </c>
      <c r="I108" s="59">
        <v>21.35</v>
      </c>
      <c r="J108" s="59">
        <v>129</v>
      </c>
      <c r="K108" s="66">
        <v>958</v>
      </c>
      <c r="L108" s="72">
        <v>8.17</v>
      </c>
    </row>
    <row r="109" spans="1:12" ht="15" x14ac:dyDescent="0.25">
      <c r="A109" s="23"/>
      <c r="B109" s="15"/>
      <c r="C109" s="11"/>
      <c r="D109" s="7" t="s">
        <v>23</v>
      </c>
      <c r="E109" s="51" t="s">
        <v>64</v>
      </c>
      <c r="F109" s="59">
        <v>30</v>
      </c>
      <c r="G109" s="59">
        <v>1.6</v>
      </c>
      <c r="H109" s="59">
        <v>1.2</v>
      </c>
      <c r="I109" s="59">
        <v>14.1</v>
      </c>
      <c r="J109" s="59">
        <v>73</v>
      </c>
      <c r="K109" s="94" t="s">
        <v>53</v>
      </c>
      <c r="L109" s="72">
        <v>1.89</v>
      </c>
    </row>
    <row r="110" spans="1:12" ht="15" x14ac:dyDescent="0.25">
      <c r="A110" s="23"/>
      <c r="B110" s="15"/>
      <c r="C110" s="11"/>
      <c r="D110" s="66"/>
      <c r="E110" s="51" t="s">
        <v>45</v>
      </c>
      <c r="F110" s="59">
        <v>16</v>
      </c>
      <c r="G110" s="59">
        <v>5.0599999999999996</v>
      </c>
      <c r="H110" s="59">
        <v>6.44</v>
      </c>
      <c r="I110" s="59"/>
      <c r="J110" s="59">
        <v>74.2</v>
      </c>
      <c r="K110" s="94" t="s">
        <v>53</v>
      </c>
      <c r="L110" s="72">
        <v>6.24</v>
      </c>
    </row>
    <row r="111" spans="1:12" ht="15" x14ac:dyDescent="0.25">
      <c r="A111" s="23"/>
      <c r="B111" s="15"/>
      <c r="C111" s="11"/>
      <c r="D111" s="6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501</v>
      </c>
      <c r="G115" s="19">
        <f t="shared" ref="G115:J115" si="44">SUM(G107:G114)</f>
        <v>13.66</v>
      </c>
      <c r="H115" s="19">
        <f t="shared" si="44"/>
        <v>20.29</v>
      </c>
      <c r="I115" s="19">
        <f t="shared" si="44"/>
        <v>69.150000000000006</v>
      </c>
      <c r="J115" s="19">
        <f t="shared" si="44"/>
        <v>583.70000000000005</v>
      </c>
      <c r="K115" s="25"/>
      <c r="L115" s="19">
        <f t="shared" ref="L115" si="45">SUM(L107:L114)</f>
        <v>28.480000000000004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6">SUM(G116:G124)</f>
        <v>0</v>
      </c>
      <c r="H125" s="19">
        <f t="shared" si="46"/>
        <v>0</v>
      </c>
      <c r="I125" s="19">
        <f t="shared" si="46"/>
        <v>0</v>
      </c>
      <c r="J125" s="19">
        <f t="shared" si="46"/>
        <v>0</v>
      </c>
      <c r="K125" s="25"/>
      <c r="L125" s="19">
        <f t="shared" ref="L125" si="47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53" t="s">
        <v>4</v>
      </c>
      <c r="D126" s="95"/>
      <c r="E126" s="77"/>
      <c r="F126" s="78">
        <f>F115+F125</f>
        <v>501</v>
      </c>
      <c r="G126" s="78">
        <f t="shared" ref="G126" si="48">G115+G125</f>
        <v>13.66</v>
      </c>
      <c r="H126" s="78">
        <f t="shared" ref="H126" si="49">H115+H125</f>
        <v>20.29</v>
      </c>
      <c r="I126" s="78">
        <f t="shared" ref="I126" si="50">I115+I125</f>
        <v>69.150000000000006</v>
      </c>
      <c r="J126" s="78">
        <f t="shared" ref="J126:L126" si="51">J115+J125</f>
        <v>583.70000000000005</v>
      </c>
      <c r="K126" s="78"/>
      <c r="L126" s="78">
        <f t="shared" si="51"/>
        <v>28.480000000000004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7" t="s">
        <v>21</v>
      </c>
      <c r="E127" s="51" t="s">
        <v>72</v>
      </c>
      <c r="F127" s="59">
        <v>200</v>
      </c>
      <c r="G127" s="59">
        <v>15.52</v>
      </c>
      <c r="H127" s="59">
        <v>14.52</v>
      </c>
      <c r="I127" s="59">
        <v>26.4</v>
      </c>
      <c r="J127" s="59">
        <v>544</v>
      </c>
      <c r="K127" s="66">
        <v>265</v>
      </c>
      <c r="L127" s="72">
        <v>52.19</v>
      </c>
    </row>
    <row r="128" spans="1:12" ht="15" x14ac:dyDescent="0.25">
      <c r="A128" s="14"/>
      <c r="B128" s="15"/>
      <c r="C128" s="11"/>
      <c r="D128" s="7" t="s">
        <v>22</v>
      </c>
      <c r="E128" s="51" t="s">
        <v>43</v>
      </c>
      <c r="F128" s="59">
        <v>200</v>
      </c>
      <c r="G128" s="59">
        <v>0.4</v>
      </c>
      <c r="H128" s="59">
        <v>0</v>
      </c>
      <c r="I128" s="59">
        <v>24.76</v>
      </c>
      <c r="J128" s="59">
        <v>58</v>
      </c>
      <c r="K128" s="71">
        <v>868</v>
      </c>
      <c r="L128" s="72">
        <v>3.36</v>
      </c>
    </row>
    <row r="129" spans="1:12" ht="15" x14ac:dyDescent="0.25">
      <c r="A129" s="14"/>
      <c r="B129" s="15"/>
      <c r="C129" s="11"/>
      <c r="D129" s="7" t="s">
        <v>23</v>
      </c>
      <c r="E129" s="51" t="s">
        <v>50</v>
      </c>
      <c r="F129" s="59">
        <v>30</v>
      </c>
      <c r="G129" s="59">
        <v>1.6</v>
      </c>
      <c r="H129" s="88">
        <v>1.2</v>
      </c>
      <c r="I129" s="59">
        <v>14.1</v>
      </c>
      <c r="J129" s="59">
        <v>73</v>
      </c>
      <c r="K129" s="71" t="s">
        <v>46</v>
      </c>
      <c r="L129" s="72">
        <v>1.89</v>
      </c>
    </row>
    <row r="130" spans="1:12" ht="15" x14ac:dyDescent="0.25">
      <c r="A130" s="14"/>
      <c r="B130" s="15"/>
      <c r="C130" s="11"/>
      <c r="D130" s="7" t="s">
        <v>71</v>
      </c>
      <c r="E130" s="51" t="s">
        <v>73</v>
      </c>
      <c r="F130" s="59">
        <v>70</v>
      </c>
      <c r="G130" s="59">
        <v>0.35</v>
      </c>
      <c r="H130" s="59">
        <v>0.05</v>
      </c>
      <c r="I130" s="59">
        <v>0.95</v>
      </c>
      <c r="J130" s="59">
        <v>7</v>
      </c>
      <c r="K130" s="71">
        <v>71</v>
      </c>
      <c r="L130" s="72">
        <v>6.79</v>
      </c>
    </row>
    <row r="131" spans="1:12" ht="15" x14ac:dyDescent="0.25">
      <c r="A131" s="14"/>
      <c r="B131" s="15"/>
      <c r="C131" s="11"/>
      <c r="D131" s="8"/>
      <c r="E131" s="60"/>
      <c r="F131" s="40"/>
      <c r="G131" s="40"/>
      <c r="H131" s="40"/>
      <c r="I131" s="40"/>
      <c r="J131" s="40"/>
      <c r="K131" s="40"/>
      <c r="L131" s="40"/>
    </row>
    <row r="132" spans="1:12" ht="15" x14ac:dyDescent="0.2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0"/>
      <c r="L132" s="40"/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2">SUM(G127:G134)</f>
        <v>17.87</v>
      </c>
      <c r="H135" s="19">
        <f t="shared" si="52"/>
        <v>15.77</v>
      </c>
      <c r="I135" s="19">
        <f t="shared" si="52"/>
        <v>66.209999999999994</v>
      </c>
      <c r="J135" s="19">
        <f t="shared" si="52"/>
        <v>682</v>
      </c>
      <c r="K135" s="25"/>
      <c r="L135" s="19">
        <f t="shared" ref="L135" si="53">SUM(L127:L134)</f>
        <v>64.23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7" t="s">
        <v>27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7" t="s">
        <v>28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4"/>
      <c r="B139" s="15"/>
      <c r="C139" s="11"/>
      <c r="D139" s="7" t="s">
        <v>29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7" t="s">
        <v>30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7" t="s">
        <v>31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7" t="s">
        <v>32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4">SUM(G136:G144)</f>
        <v>0</v>
      </c>
      <c r="H145" s="19">
        <f t="shared" si="54"/>
        <v>0</v>
      </c>
      <c r="I145" s="19">
        <f t="shared" si="54"/>
        <v>0</v>
      </c>
      <c r="J145" s="19">
        <f t="shared" si="54"/>
        <v>0</v>
      </c>
      <c r="K145" s="25"/>
      <c r="L145" s="19">
        <f t="shared" ref="L145" si="55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53" t="s">
        <v>4</v>
      </c>
      <c r="D146" s="95"/>
      <c r="E146" s="77"/>
      <c r="F146" s="78">
        <f>F135+F145</f>
        <v>500</v>
      </c>
      <c r="G146" s="78">
        <f t="shared" ref="G146" si="56">G135+G145</f>
        <v>17.87</v>
      </c>
      <c r="H146" s="78">
        <f t="shared" ref="H146" si="57">H135+H145</f>
        <v>15.77</v>
      </c>
      <c r="I146" s="78">
        <f t="shared" ref="I146" si="58">I135+I145</f>
        <v>66.209999999999994</v>
      </c>
      <c r="J146" s="78">
        <f t="shared" ref="J146:L146" si="59">J135+J145</f>
        <v>682</v>
      </c>
      <c r="K146" s="78"/>
      <c r="L146" s="78">
        <f t="shared" si="59"/>
        <v>64.23</v>
      </c>
    </row>
    <row r="147" spans="1:12" ht="15" x14ac:dyDescent="0.25">
      <c r="A147" s="20">
        <v>2</v>
      </c>
      <c r="B147" s="21">
        <v>3</v>
      </c>
      <c r="C147" s="96" t="s">
        <v>20</v>
      </c>
      <c r="D147" s="7" t="s">
        <v>21</v>
      </c>
      <c r="E147" s="51" t="s">
        <v>55</v>
      </c>
      <c r="F147" s="59">
        <v>150</v>
      </c>
      <c r="G147" s="59">
        <v>7.46</v>
      </c>
      <c r="H147" s="59">
        <v>5.61</v>
      </c>
      <c r="I147" s="59">
        <v>35.74</v>
      </c>
      <c r="J147" s="59">
        <v>230.45</v>
      </c>
      <c r="K147" s="71">
        <v>679</v>
      </c>
      <c r="L147" s="72">
        <v>6.64</v>
      </c>
    </row>
    <row r="148" spans="1:12" ht="15" x14ac:dyDescent="0.25">
      <c r="A148" s="23"/>
      <c r="B148" s="15"/>
      <c r="C148" s="97"/>
      <c r="D148" s="7" t="s">
        <v>22</v>
      </c>
      <c r="E148" s="51" t="s">
        <v>49</v>
      </c>
      <c r="F148" s="59">
        <v>200</v>
      </c>
      <c r="G148" s="59">
        <v>0</v>
      </c>
      <c r="H148" s="59">
        <v>0</v>
      </c>
      <c r="I148" s="59">
        <v>14.5</v>
      </c>
      <c r="J148" s="59">
        <v>28</v>
      </c>
      <c r="K148" s="71">
        <v>943</v>
      </c>
      <c r="L148" s="72">
        <v>1.63</v>
      </c>
    </row>
    <row r="149" spans="1:12" ht="15" x14ac:dyDescent="0.25">
      <c r="A149" s="23"/>
      <c r="B149" s="15"/>
      <c r="C149" s="97"/>
      <c r="D149" s="7" t="s">
        <v>23</v>
      </c>
      <c r="E149" s="51" t="s">
        <v>50</v>
      </c>
      <c r="F149" s="59">
        <v>30</v>
      </c>
      <c r="G149" s="59">
        <v>1.6</v>
      </c>
      <c r="H149" s="59">
        <v>1.2</v>
      </c>
      <c r="I149" s="59">
        <v>14.1</v>
      </c>
      <c r="J149" s="59">
        <v>73</v>
      </c>
      <c r="K149" s="71" t="s">
        <v>46</v>
      </c>
      <c r="L149" s="72">
        <v>1.89</v>
      </c>
    </row>
    <row r="150" spans="1:12" ht="15.75" customHeight="1" x14ac:dyDescent="0.25">
      <c r="A150" s="23"/>
      <c r="B150" s="15"/>
      <c r="C150" s="97"/>
      <c r="D150" s="7" t="s">
        <v>21</v>
      </c>
      <c r="E150" s="51" t="s">
        <v>56</v>
      </c>
      <c r="F150" s="59">
        <v>50</v>
      </c>
      <c r="G150" s="59">
        <v>4.4800000000000004</v>
      </c>
      <c r="H150" s="59">
        <v>11.2</v>
      </c>
      <c r="I150" s="59">
        <v>6.3</v>
      </c>
      <c r="J150" s="59">
        <v>60.4</v>
      </c>
      <c r="K150" s="71" t="s">
        <v>58</v>
      </c>
      <c r="L150" s="72">
        <v>2.25</v>
      </c>
    </row>
    <row r="151" spans="1:12" ht="15" x14ac:dyDescent="0.25">
      <c r="A151" s="23"/>
      <c r="B151" s="15"/>
      <c r="C151" s="97"/>
      <c r="D151" s="7" t="s">
        <v>21</v>
      </c>
      <c r="E151" s="51" t="s">
        <v>74</v>
      </c>
      <c r="F151" s="59">
        <v>100</v>
      </c>
      <c r="G151" s="59">
        <v>14</v>
      </c>
      <c r="H151" s="59">
        <v>13.4</v>
      </c>
      <c r="I151" s="59">
        <v>13</v>
      </c>
      <c r="J151" s="59">
        <v>229</v>
      </c>
      <c r="K151" s="71">
        <v>294</v>
      </c>
      <c r="L151" s="72">
        <v>37.04</v>
      </c>
    </row>
    <row r="152" spans="1:12" ht="15" x14ac:dyDescent="0.25">
      <c r="A152" s="23"/>
      <c r="B152" s="15"/>
      <c r="C152" s="97"/>
      <c r="D152" s="7" t="s">
        <v>24</v>
      </c>
      <c r="E152" s="51" t="s">
        <v>75</v>
      </c>
      <c r="F152" s="59">
        <v>100</v>
      </c>
      <c r="G152" s="59">
        <v>0.8</v>
      </c>
      <c r="H152" s="59">
        <v>0.3</v>
      </c>
      <c r="I152" s="59">
        <v>7.5</v>
      </c>
      <c r="J152" s="59">
        <v>64</v>
      </c>
      <c r="K152" s="71">
        <v>342</v>
      </c>
      <c r="L152" s="72">
        <v>23.47</v>
      </c>
    </row>
    <row r="153" spans="1:12" ht="15" x14ac:dyDescent="0.25">
      <c r="A153" s="23"/>
      <c r="B153" s="15"/>
      <c r="C153" s="97"/>
      <c r="D153" s="6"/>
      <c r="E153" s="39"/>
      <c r="F153" s="40"/>
      <c r="G153" s="40"/>
      <c r="H153" s="40"/>
      <c r="I153" s="40"/>
      <c r="J153" s="40"/>
      <c r="K153" s="40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630</v>
      </c>
      <c r="G155" s="19">
        <f t="shared" ref="G155:J155" si="60">SUM(G147:G154)</f>
        <v>28.34</v>
      </c>
      <c r="H155" s="19">
        <f t="shared" si="60"/>
        <v>31.709999999999997</v>
      </c>
      <c r="I155" s="19">
        <f t="shared" si="60"/>
        <v>91.14</v>
      </c>
      <c r="J155" s="19">
        <f t="shared" si="60"/>
        <v>684.84999999999991</v>
      </c>
      <c r="K155" s="25"/>
      <c r="L155" s="19">
        <f t="shared" ref="L155" si="61">SUM(L147:L154)</f>
        <v>72.92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7" t="s">
        <v>28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7" t="s">
        <v>29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30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31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32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2">SUM(G156:G164)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3" t="s">
        <v>4</v>
      </c>
      <c r="D166" s="95"/>
      <c r="E166" s="77"/>
      <c r="F166" s="78">
        <f>F155+F165</f>
        <v>630</v>
      </c>
      <c r="G166" s="78">
        <f t="shared" ref="G166" si="64">G155+G165</f>
        <v>28.34</v>
      </c>
      <c r="H166" s="78">
        <f t="shared" ref="H166" si="65">H155+H165</f>
        <v>31.709999999999997</v>
      </c>
      <c r="I166" s="78">
        <f t="shared" ref="I166" si="66">I155+I165</f>
        <v>91.14</v>
      </c>
      <c r="J166" s="78">
        <f t="shared" ref="J166:L166" si="67">J155+J165</f>
        <v>684.84999999999991</v>
      </c>
      <c r="K166" s="78"/>
      <c r="L166" s="78">
        <f t="shared" si="67"/>
        <v>72.92</v>
      </c>
    </row>
    <row r="167" spans="1:12" ht="15" x14ac:dyDescent="0.25">
      <c r="A167" s="20">
        <v>2</v>
      </c>
      <c r="B167" s="21">
        <v>4</v>
      </c>
      <c r="C167" s="22" t="s">
        <v>20</v>
      </c>
      <c r="D167" s="91" t="s">
        <v>21</v>
      </c>
      <c r="E167" s="51" t="s">
        <v>76</v>
      </c>
      <c r="F167" s="59">
        <v>150</v>
      </c>
      <c r="G167" s="59">
        <v>4.7</v>
      </c>
      <c r="H167" s="59">
        <v>5.6</v>
      </c>
      <c r="I167" s="59">
        <v>26</v>
      </c>
      <c r="J167" s="59">
        <v>175</v>
      </c>
      <c r="K167" s="71">
        <v>9</v>
      </c>
      <c r="L167" s="72">
        <v>5.0599999999999996</v>
      </c>
    </row>
    <row r="168" spans="1:12" ht="15" x14ac:dyDescent="0.25">
      <c r="A168" s="23"/>
      <c r="B168" s="15"/>
      <c r="C168" s="11"/>
      <c r="D168" s="91" t="s">
        <v>22</v>
      </c>
      <c r="E168" s="51" t="s">
        <v>49</v>
      </c>
      <c r="F168" s="59">
        <v>200</v>
      </c>
      <c r="G168" s="59">
        <v>0</v>
      </c>
      <c r="H168" s="59">
        <v>0</v>
      </c>
      <c r="I168" s="59">
        <v>14.5</v>
      </c>
      <c r="J168" s="59">
        <v>28</v>
      </c>
      <c r="K168" s="71">
        <v>943</v>
      </c>
      <c r="L168" s="72">
        <v>1.63</v>
      </c>
    </row>
    <row r="169" spans="1:12" ht="15" x14ac:dyDescent="0.25">
      <c r="A169" s="23"/>
      <c r="B169" s="15"/>
      <c r="C169" s="11"/>
      <c r="D169" s="91" t="s">
        <v>21</v>
      </c>
      <c r="E169" s="51" t="s">
        <v>77</v>
      </c>
      <c r="F169" s="59">
        <v>100</v>
      </c>
      <c r="G169" s="59">
        <v>7.2</v>
      </c>
      <c r="H169" s="59">
        <v>9.15</v>
      </c>
      <c r="I169" s="59">
        <v>2.96</v>
      </c>
      <c r="J169" s="59">
        <v>197.76</v>
      </c>
      <c r="K169" s="71">
        <v>152</v>
      </c>
      <c r="L169" s="72">
        <v>43.29</v>
      </c>
    </row>
    <row r="170" spans="1:12" ht="15" x14ac:dyDescent="0.25">
      <c r="A170" s="23"/>
      <c r="B170" s="15"/>
      <c r="C170" s="11"/>
      <c r="D170" s="91" t="s">
        <v>23</v>
      </c>
      <c r="E170" s="51" t="s">
        <v>61</v>
      </c>
      <c r="F170" s="59">
        <v>30</v>
      </c>
      <c r="G170" s="59">
        <v>1.6</v>
      </c>
      <c r="H170" s="59">
        <v>1.6</v>
      </c>
      <c r="I170" s="59">
        <v>14.1</v>
      </c>
      <c r="J170" s="59">
        <v>73</v>
      </c>
      <c r="K170" s="71" t="s">
        <v>46</v>
      </c>
      <c r="L170" s="72">
        <v>1.89</v>
      </c>
    </row>
    <row r="171" spans="1:12" ht="15" x14ac:dyDescent="0.25">
      <c r="A171" s="23"/>
      <c r="B171" s="15"/>
      <c r="C171" s="11"/>
      <c r="D171" s="74" t="s">
        <v>47</v>
      </c>
      <c r="E171" s="51" t="s">
        <v>78</v>
      </c>
      <c r="F171" s="59">
        <v>70</v>
      </c>
      <c r="G171" s="59">
        <v>4.9400000000000004</v>
      </c>
      <c r="H171" s="59">
        <v>9.5</v>
      </c>
      <c r="I171" s="59">
        <v>7.94</v>
      </c>
      <c r="J171" s="59">
        <v>137</v>
      </c>
      <c r="K171" s="71">
        <v>50</v>
      </c>
      <c r="L171" s="72">
        <v>7.84</v>
      </c>
    </row>
    <row r="172" spans="1:12" ht="15" x14ac:dyDescent="0.25">
      <c r="A172" s="23"/>
      <c r="B172" s="15"/>
      <c r="C172" s="11"/>
      <c r="D172" s="93"/>
      <c r="E172" s="39"/>
      <c r="F172" s="40"/>
      <c r="G172" s="61"/>
      <c r="H172" s="61"/>
      <c r="I172" s="61"/>
      <c r="J172" s="61"/>
      <c r="K172" s="73"/>
      <c r="L172" s="61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550</v>
      </c>
      <c r="G175" s="19">
        <f t="shared" ref="G175:J175" si="68">SUM(G167:G174)</f>
        <v>18.440000000000001</v>
      </c>
      <c r="H175" s="19">
        <f t="shared" si="68"/>
        <v>25.85</v>
      </c>
      <c r="I175" s="19">
        <f t="shared" si="68"/>
        <v>65.5</v>
      </c>
      <c r="J175" s="19">
        <f t="shared" si="68"/>
        <v>610.76</v>
      </c>
      <c r="K175" s="25"/>
      <c r="L175" s="19">
        <f t="shared" ref="L175" si="69">SUM(L167:L174)</f>
        <v>59.709999999999994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7" t="s">
        <v>27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7" t="s">
        <v>28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29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30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31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7" t="s">
        <v>32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0">SUM(G176:G184)</f>
        <v>0</v>
      </c>
      <c r="H185" s="19">
        <f t="shared" si="70"/>
        <v>0</v>
      </c>
      <c r="I185" s="19">
        <f t="shared" si="70"/>
        <v>0</v>
      </c>
      <c r="J185" s="19">
        <f t="shared" si="70"/>
        <v>0</v>
      </c>
      <c r="K185" s="25"/>
      <c r="L185" s="19">
        <f t="shared" ref="L185" si="71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53" t="s">
        <v>4</v>
      </c>
      <c r="D186" s="95"/>
      <c r="E186" s="77"/>
      <c r="F186" s="78">
        <f>F175+F185</f>
        <v>550</v>
      </c>
      <c r="G186" s="78">
        <f t="shared" ref="G186" si="72">G175+G185</f>
        <v>18.440000000000001</v>
      </c>
      <c r="H186" s="78">
        <f t="shared" ref="H186" si="73">H175+H185</f>
        <v>25.85</v>
      </c>
      <c r="I186" s="78">
        <f t="shared" ref="I186" si="74">I175+I185</f>
        <v>65.5</v>
      </c>
      <c r="J186" s="78">
        <f t="shared" ref="J186:L186" si="75">J175+J185</f>
        <v>610.76</v>
      </c>
      <c r="K186" s="78"/>
      <c r="L186" s="78">
        <f t="shared" si="75"/>
        <v>59.709999999999994</v>
      </c>
    </row>
    <row r="187" spans="1:12" ht="15" x14ac:dyDescent="0.25">
      <c r="A187" s="20">
        <v>2</v>
      </c>
      <c r="B187" s="21">
        <v>5</v>
      </c>
      <c r="C187" s="22" t="s">
        <v>20</v>
      </c>
      <c r="D187" s="7" t="s">
        <v>21</v>
      </c>
      <c r="E187" s="51" t="s">
        <v>79</v>
      </c>
      <c r="F187" s="59">
        <v>150</v>
      </c>
      <c r="G187" s="59">
        <v>3.6</v>
      </c>
      <c r="H187" s="59">
        <v>4.8</v>
      </c>
      <c r="I187" s="59">
        <v>20.45</v>
      </c>
      <c r="J187" s="59">
        <v>167.25</v>
      </c>
      <c r="K187" s="66">
        <v>321</v>
      </c>
      <c r="L187" s="72">
        <v>5.85</v>
      </c>
    </row>
    <row r="188" spans="1:12" ht="15" x14ac:dyDescent="0.25">
      <c r="A188" s="23"/>
      <c r="B188" s="15"/>
      <c r="C188" s="11"/>
      <c r="D188" s="7" t="s">
        <v>22</v>
      </c>
      <c r="E188" s="51" t="s">
        <v>67</v>
      </c>
      <c r="F188" s="59">
        <v>200</v>
      </c>
      <c r="G188" s="59">
        <v>0.4</v>
      </c>
      <c r="H188" s="59">
        <v>0</v>
      </c>
      <c r="I188" s="59">
        <v>54</v>
      </c>
      <c r="J188" s="59">
        <v>94</v>
      </c>
      <c r="K188" s="66">
        <v>868</v>
      </c>
      <c r="L188" s="72">
        <v>4.72</v>
      </c>
    </row>
    <row r="189" spans="1:12" ht="15" x14ac:dyDescent="0.25">
      <c r="A189" s="23"/>
      <c r="B189" s="15"/>
      <c r="C189" s="11"/>
      <c r="D189" s="7" t="s">
        <v>23</v>
      </c>
      <c r="E189" s="51" t="s">
        <v>50</v>
      </c>
      <c r="F189" s="59">
        <v>30</v>
      </c>
      <c r="G189" s="59">
        <v>1.2</v>
      </c>
      <c r="H189" s="59">
        <v>1.6</v>
      </c>
      <c r="I189" s="59">
        <v>14.1</v>
      </c>
      <c r="J189" s="59">
        <v>73</v>
      </c>
      <c r="K189" s="71" t="s">
        <v>46</v>
      </c>
      <c r="L189" s="72">
        <v>1.89</v>
      </c>
    </row>
    <row r="190" spans="1:12" ht="15" x14ac:dyDescent="0.25">
      <c r="A190" s="23"/>
      <c r="B190" s="15"/>
      <c r="C190" s="11"/>
      <c r="D190" s="99" t="s">
        <v>21</v>
      </c>
      <c r="E190" s="51" t="s">
        <v>80</v>
      </c>
      <c r="F190" s="59">
        <v>100</v>
      </c>
      <c r="G190" s="59">
        <v>10.9</v>
      </c>
      <c r="H190" s="59">
        <v>3.7</v>
      </c>
      <c r="I190" s="59">
        <v>12</v>
      </c>
      <c r="J190" s="59">
        <v>123</v>
      </c>
      <c r="K190" s="66">
        <v>283</v>
      </c>
      <c r="L190" s="72">
        <v>32.450000000000003</v>
      </c>
    </row>
    <row r="191" spans="1:12" ht="15" x14ac:dyDescent="0.25">
      <c r="A191" s="23"/>
      <c r="B191" s="15"/>
      <c r="C191" s="11"/>
      <c r="D191" s="100" t="s">
        <v>24</v>
      </c>
      <c r="E191" s="51" t="s">
        <v>63</v>
      </c>
      <c r="F191" s="72">
        <v>100</v>
      </c>
      <c r="G191" s="59">
        <v>0.7</v>
      </c>
      <c r="H191" s="59">
        <v>0.7</v>
      </c>
      <c r="I191" s="59">
        <v>17.25</v>
      </c>
      <c r="J191" s="72">
        <v>69.2</v>
      </c>
      <c r="K191" s="66">
        <v>368</v>
      </c>
      <c r="L191" s="72">
        <v>18.87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 t="s">
        <v>81</v>
      </c>
      <c r="F194" s="40"/>
      <c r="G194" s="40"/>
      <c r="H194" s="40"/>
      <c r="I194" s="40"/>
      <c r="J194" s="40"/>
      <c r="K194" s="41"/>
      <c r="L194" s="40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580</v>
      </c>
      <c r="G195" s="19">
        <f t="shared" ref="G195:J195" si="76">SUM(G187:G194)</f>
        <v>16.8</v>
      </c>
      <c r="H195" s="19">
        <f t="shared" si="76"/>
        <v>10.8</v>
      </c>
      <c r="I195" s="19">
        <f t="shared" si="76"/>
        <v>117.8</v>
      </c>
      <c r="J195" s="19">
        <f t="shared" si="76"/>
        <v>526.45000000000005</v>
      </c>
      <c r="K195" s="25"/>
      <c r="L195" s="19">
        <f t="shared" ref="L195" si="77">SUM(L187:L194)</f>
        <v>63.78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7" t="s">
        <v>27</v>
      </c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28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29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30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7" t="s">
        <v>31</v>
      </c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7" t="s">
        <v>32</v>
      </c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8">SUM(G196:G204)</f>
        <v>0</v>
      </c>
      <c r="H205" s="19">
        <f t="shared" si="78"/>
        <v>0</v>
      </c>
      <c r="I205" s="19">
        <f t="shared" si="78"/>
        <v>0</v>
      </c>
      <c r="J205" s="19">
        <f t="shared" si="78"/>
        <v>0</v>
      </c>
      <c r="K205" s="25"/>
      <c r="L205" s="19">
        <f t="shared" ref="L205" si="79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3" t="s">
        <v>4</v>
      </c>
      <c r="D206" s="54"/>
      <c r="E206" s="31"/>
      <c r="F206" s="32">
        <f>F195+F205</f>
        <v>580</v>
      </c>
      <c r="G206" s="32">
        <f t="shared" ref="G206" si="80">G195+G205</f>
        <v>16.8</v>
      </c>
      <c r="H206" s="32">
        <f t="shared" ref="H206" si="81">H195+H205</f>
        <v>10.8</v>
      </c>
      <c r="I206" s="32">
        <f t="shared" ref="I206" si="82">I195+I205</f>
        <v>117.8</v>
      </c>
      <c r="J206" s="32">
        <f t="shared" ref="J206:L206" si="83">J195+J205</f>
        <v>526.45000000000005</v>
      </c>
      <c r="K206" s="32"/>
      <c r="L206" s="32">
        <f t="shared" si="83"/>
        <v>63.78</v>
      </c>
    </row>
    <row r="207" spans="1:12" ht="13.5" thickBot="1" x14ac:dyDescent="0.25">
      <c r="A207" s="27"/>
      <c r="B207" s="28"/>
      <c r="C207" s="52" t="s">
        <v>5</v>
      </c>
      <c r="D207" s="52"/>
      <c r="E207" s="52"/>
      <c r="F207" s="34">
        <f>SUMIF($C:$C,"Итого за день:",F:F)/COUNTIFS($C:$C,"Итого за день:",F:F,"&gt;0")</f>
        <v>536.6</v>
      </c>
      <c r="G207" s="34">
        <f>SUMIF($C:$C,"Итого за день:",G:G)/COUNTIFS($C:$C,"Итого за день:",G:G,"&gt;0")</f>
        <v>23.155000000000001</v>
      </c>
      <c r="H207" s="34">
        <f>SUMIF($C:$C,"Итого за день:",H:H)/COUNTIFS($C:$C,"Итого за день:",H:H,"&gt;0")</f>
        <v>22.156000000000002</v>
      </c>
      <c r="I207" s="34">
        <f>SUMIF($C:$C,"Итого за день:",I:I)/COUNTIFS($C:$C,"Итого за день:",I:I,"&gt;0")</f>
        <v>84.933999999999997</v>
      </c>
      <c r="J207" s="34">
        <f>SUMIF($C:$C,"Итого за день:",J:J)/COUNTIFS($C:$C,"Итого за день:",J:J,"&gt;0")</f>
        <v>615.60299999999995</v>
      </c>
      <c r="K207" s="34"/>
      <c r="L207" s="34">
        <f>SUMIF($C:$C,"Итого за день:",L:L)/COUNTIFS($C:$C,"Итого за день:",L:L,"&gt;0")</f>
        <v>58.457000000000008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2023-11-02T14:28:01Z</dcterms:modified>
</cp:coreProperties>
</file>